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3000" windowWidth="15180" windowHeight="9345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<sst xmlns="http://schemas.openxmlformats.org/spreadsheetml/2006/main" count="100" uniqueCount="80">
  <si>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___/___</t>
  </si>
  <si>
    <t>E-mail: erik.lindell@sbbk.se</t>
  </si>
  <si>
    <t>Team</t>
  </si>
  <si>
    <t>Group</t>
  </si>
  <si>
    <t>The final order and payment should be made by</t>
  </si>
  <si>
    <t>Entrance fee</t>
  </si>
  <si>
    <t xml:space="preserve">Total amount: </t>
  </si>
  <si>
    <t>Bank account:</t>
  </si>
  <si>
    <t>SWIFT: SWEDSESS</t>
  </si>
  <si>
    <t>Contact person</t>
  </si>
  <si>
    <t>Mobile</t>
  </si>
  <si>
    <t>Phone</t>
  </si>
  <si>
    <t>This application  is sent to us:</t>
  </si>
  <si>
    <t>IBAN: SE52 8000 0832 7903 3395 3909</t>
  </si>
  <si>
    <t>Number of persons</t>
  </si>
  <si>
    <t>Number of Rooms</t>
  </si>
  <si>
    <t>Number of Nights</t>
  </si>
  <si>
    <t>Dates (from - to)</t>
  </si>
  <si>
    <t>Fax: +46 (0)8 550 617 53</t>
  </si>
  <si>
    <t xml:space="preserve">E-mail </t>
  </si>
  <si>
    <t>Guestcard</t>
  </si>
  <si>
    <t>8327-9 33.395.390 - 9 Swedbank</t>
  </si>
  <si>
    <t>Bommersvik</t>
  </si>
  <si>
    <t xml:space="preserve">Hotel card   </t>
  </si>
  <si>
    <t>Scandic Södertälje</t>
  </si>
  <si>
    <t>Scandic Skogshöjd</t>
  </si>
  <si>
    <t>Park Hotell</t>
  </si>
  <si>
    <t>Requested hotel (mark your option)</t>
  </si>
  <si>
    <t>Hotel rooms (only breakfast included)</t>
  </si>
  <si>
    <t>limited numbers of three- and four bed rooms</t>
  </si>
  <si>
    <t>Transfers</t>
  </si>
  <si>
    <t>From Arlanda</t>
  </si>
  <si>
    <t>To Arlanda</t>
  </si>
  <si>
    <t>From Ferry Terminals</t>
  </si>
  <si>
    <t>To Ferry Terminals</t>
  </si>
  <si>
    <t>Single room</t>
  </si>
  <si>
    <t>Double room</t>
  </si>
  <si>
    <t>Three bed room</t>
  </si>
  <si>
    <t>Four bed room</t>
  </si>
  <si>
    <t xml:space="preserve">Hotel room </t>
  </si>
  <si>
    <t>Numbers of Three bed and Four bed rooms are very limited at Scandic Södertälje and Park Hotel.</t>
  </si>
  <si>
    <t>Guestcard extended</t>
  </si>
  <si>
    <t>Also includes dinner on Thursday, accommodation Thursday to Friday and brekfast Friday</t>
  </si>
  <si>
    <r>
      <t xml:space="preserve">Hotel card </t>
    </r>
    <r>
      <rPr>
        <sz val="10"/>
        <rFont val="Calibri"/>
        <family val="2"/>
      </rPr>
      <t xml:space="preserve"> includes three nights at hotel and all meals from lunch Friday to dinner Monday</t>
    </r>
  </si>
  <si>
    <t>Hotel card  - extended</t>
  </si>
  <si>
    <t>Also includes dinner on Thursday and the hotel Thursday to Friday</t>
  </si>
  <si>
    <t>Includes three nights at Bommersvik and all meals from lunch Friday to dinner Monday (at Rosenborg canteen)</t>
  </si>
  <si>
    <t>March the 8th 2013, at the latest</t>
  </si>
  <si>
    <r>
      <rPr>
        <sz val="11"/>
        <rFont val="Calibri"/>
        <family val="2"/>
      </rPr>
      <t>Hotel card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(single/double rooms)</t>
    </r>
  </si>
  <si>
    <t>Includes accomodation in classrom from Friday - Monday and all meals from lunch Friday to dinner Monday.</t>
  </si>
  <si>
    <t>APPLICATION SCANIA CUP 2014</t>
  </si>
  <si>
    <t>This application should be sent in no later than 20th of January 2014</t>
  </si>
  <si>
    <t>x 2000 SEK</t>
  </si>
  <si>
    <t>x 4300 SEK</t>
  </si>
  <si>
    <t>x 2500 SEK</t>
  </si>
  <si>
    <t>x 3800 SEK</t>
  </si>
  <si>
    <t>Entrance fee - discount</t>
  </si>
  <si>
    <t>Fee for teams that buy Guest and/or Hotel cards is 2.500 SEK.</t>
  </si>
  <si>
    <t>Fee for other teams is 4.300 SEK.</t>
  </si>
  <si>
    <t>x 1210 SEK per person</t>
  </si>
  <si>
    <t>x 1310 SEK per person</t>
  </si>
  <si>
    <r>
      <t xml:space="preserve">x 3025 SEK </t>
    </r>
    <r>
      <rPr>
        <b/>
        <sz val="8"/>
        <rFont val="Calibri"/>
        <family val="2"/>
      </rPr>
      <t>per person</t>
    </r>
  </si>
  <si>
    <r>
      <t xml:space="preserve">x 2720 SEK </t>
    </r>
    <r>
      <rPr>
        <b/>
        <sz val="8"/>
        <rFont val="Calibri"/>
        <family val="2"/>
      </rPr>
      <t>per person</t>
    </r>
  </si>
  <si>
    <r>
      <t xml:space="preserve">x 2520 SEK </t>
    </r>
    <r>
      <rPr>
        <b/>
        <sz val="8"/>
        <rFont val="Calibri"/>
        <family val="2"/>
      </rPr>
      <t>per person</t>
    </r>
  </si>
  <si>
    <r>
      <t xml:space="preserve">x 2320 SEK </t>
    </r>
    <r>
      <rPr>
        <b/>
        <sz val="8"/>
        <rFont val="Calibri"/>
        <family val="2"/>
      </rPr>
      <t>per person</t>
    </r>
  </si>
  <si>
    <r>
      <t xml:space="preserve">x 3725 SEK </t>
    </r>
    <r>
      <rPr>
        <b/>
        <sz val="8"/>
        <rFont val="Calibri"/>
        <family val="2"/>
      </rPr>
      <t>per person</t>
    </r>
  </si>
  <si>
    <r>
      <t xml:space="preserve">x 3220 SEK </t>
    </r>
    <r>
      <rPr>
        <b/>
        <sz val="8"/>
        <rFont val="Calibri"/>
        <family val="2"/>
      </rPr>
      <t>per person</t>
    </r>
  </si>
  <si>
    <r>
      <t xml:space="preserve">x 2920 SEK </t>
    </r>
    <r>
      <rPr>
        <b/>
        <sz val="8"/>
        <rFont val="Calibri"/>
        <family val="2"/>
      </rPr>
      <t>per person</t>
    </r>
  </si>
  <si>
    <r>
      <t>x 895 SEK</t>
    </r>
    <r>
      <rPr>
        <b/>
        <sz val="8"/>
        <rFont val="Calibri"/>
        <family val="2"/>
      </rPr>
      <t>/night/room</t>
    </r>
  </si>
  <si>
    <r>
      <t>x 1420 SEK</t>
    </r>
    <r>
      <rPr>
        <b/>
        <sz val="8"/>
        <rFont val="Calibri"/>
        <family val="2"/>
      </rPr>
      <t>/night/room</t>
    </r>
  </si>
  <si>
    <r>
      <t>x 1935 SEK</t>
    </r>
    <r>
      <rPr>
        <b/>
        <sz val="8"/>
        <rFont val="Calibri"/>
        <family val="2"/>
      </rPr>
      <t>/night/room</t>
    </r>
  </si>
  <si>
    <t>x 2425 SEK per person</t>
  </si>
  <si>
    <t>x 2995 SEK per person</t>
  </si>
  <si>
    <t>Hotel card - extended</t>
  </si>
  <si>
    <r>
      <t xml:space="preserve">x 600 SEK </t>
    </r>
    <r>
      <rPr>
        <b/>
        <u val="single"/>
        <sz val="10"/>
        <rFont val="Calibri"/>
        <family val="2"/>
      </rPr>
      <t>per person/night</t>
    </r>
  </si>
  <si>
    <t>x 185 SEK per person</t>
  </si>
  <si>
    <t>x 95 SEK per person</t>
  </si>
  <si>
    <t>Day and time of Arrival/departure</t>
  </si>
  <si>
    <t>500 discount if the entrance fee is payed December the 16th at the latest</t>
  </si>
  <si>
    <r>
      <t>You can also register all your orders at the webpage:</t>
    </r>
    <r>
      <rPr>
        <b/>
        <sz val="11"/>
        <color indexed="30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http://scania.cups.nu/en/start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</si>
</sst>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4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2"/>
      <color indexed="4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color indexed="48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6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1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7.28125" style="3" customWidth="1"/>
    <col min="2" max="2" width="16.421875" style="3" customWidth="1"/>
    <col min="3" max="3" width="1.8515625" style="3" customWidth="1"/>
    <col min="4" max="4" width="11.421875" style="3" customWidth="1"/>
    <col min="5" max="5" width="8.57421875" style="3" customWidth="1"/>
    <col min="6" max="6" width="9.140625" style="3" customWidth="1"/>
    <col min="7" max="7" width="4.28125" style="3" customWidth="1"/>
    <col min="8" max="8" width="10.7109375" style="3" customWidth="1"/>
    <col min="9" max="9" width="8.8515625" style="3" customWidth="1"/>
    <col min="10" max="10" width="8.00390625" style="3" customWidth="1"/>
    <col min="11" max="11" width="9.7109375" style="3" customWidth="1"/>
    <col min="12" max="19" width="9.140625" style="3" customWidth="1"/>
    <col min="20" max="20" width="9.00390625" style="3" customWidth="1"/>
    <col min="21" max="16384" width="9.140625" style="3" customWidth="1"/>
  </cols>
  <sheetData>
    <row r="1" spans="1:3" ht="18.75">
      <c r="A1" s="1" t="s">
        <v>50</v>
      </c>
      <c r="B1" s="2"/>
      <c r="C1" s="2"/>
    </row>
    <row r="2" spans="2:3" ht="6.75" customHeight="1">
      <c r="B2" s="2"/>
      <c r="C2" s="2"/>
    </row>
    <row r="3" spans="1:6" ht="13.5" customHeight="1">
      <c r="A3" s="7" t="s">
        <v>51</v>
      </c>
      <c r="B3" s="4"/>
      <c r="C3" s="4"/>
      <c r="D3" s="5"/>
      <c r="E3" s="5"/>
      <c r="F3" s="6"/>
    </row>
    <row r="4" spans="1:6" ht="19.5" customHeight="1">
      <c r="A4" s="44" t="s">
        <v>79</v>
      </c>
      <c r="B4" s="4"/>
      <c r="C4" s="4"/>
      <c r="D4" s="5"/>
      <c r="E4" s="5"/>
      <c r="F4" s="6"/>
    </row>
    <row r="5" ht="5.25" customHeight="1" thickBot="1">
      <c r="A5" s="2"/>
    </row>
    <row r="6" spans="1:7" ht="18" customHeight="1" thickBot="1">
      <c r="A6" s="8" t="s">
        <v>2</v>
      </c>
      <c r="B6" s="9"/>
      <c r="C6" s="10"/>
      <c r="D6" s="10"/>
      <c r="E6" s="10"/>
      <c r="F6" s="10"/>
      <c r="G6" s="11"/>
    </row>
    <row r="7" ht="3" customHeight="1" thickBot="1">
      <c r="A7" s="8"/>
    </row>
    <row r="8" spans="1:7" ht="18" customHeight="1" thickBot="1">
      <c r="A8" s="8" t="s">
        <v>3</v>
      </c>
      <c r="B8" s="9"/>
      <c r="C8" s="10"/>
      <c r="D8" s="10"/>
      <c r="E8" s="10"/>
      <c r="F8" s="10"/>
      <c r="G8" s="11"/>
    </row>
    <row r="9" ht="3" customHeight="1" thickBot="1">
      <c r="A9" s="8"/>
    </row>
    <row r="10" spans="1:7" ht="18" customHeight="1" thickBot="1">
      <c r="A10" s="8" t="s">
        <v>9</v>
      </c>
      <c r="B10" s="9"/>
      <c r="C10" s="10"/>
      <c r="D10" s="10"/>
      <c r="E10" s="10"/>
      <c r="F10" s="10"/>
      <c r="G10" s="11"/>
    </row>
    <row r="11" ht="3" customHeight="1" thickBot="1">
      <c r="A11" s="8"/>
    </row>
    <row r="12" spans="1:7" ht="18" customHeight="1" thickBot="1">
      <c r="A12" s="8" t="s">
        <v>11</v>
      </c>
      <c r="B12" s="9"/>
      <c r="C12" s="10"/>
      <c r="D12" s="10"/>
      <c r="E12" s="10"/>
      <c r="F12" s="10"/>
      <c r="G12" s="11"/>
    </row>
    <row r="13" ht="3" customHeight="1" thickBot="1">
      <c r="A13" s="8"/>
    </row>
    <row r="14" spans="1:7" ht="18" customHeight="1" thickBot="1">
      <c r="A14" s="8" t="s">
        <v>10</v>
      </c>
      <c r="B14" s="9"/>
      <c r="C14" s="10"/>
      <c r="D14" s="10"/>
      <c r="E14" s="10"/>
      <c r="F14" s="10"/>
      <c r="G14" s="11"/>
    </row>
    <row r="15" ht="3" customHeight="1" thickBot="1">
      <c r="A15" s="8"/>
    </row>
    <row r="16" spans="1:7" ht="18" customHeight="1" thickBot="1">
      <c r="A16" s="8" t="s">
        <v>19</v>
      </c>
      <c r="B16" s="9"/>
      <c r="C16" s="10"/>
      <c r="D16" s="10"/>
      <c r="E16" s="10"/>
      <c r="F16" s="10"/>
      <c r="G16" s="11"/>
    </row>
    <row r="17" ht="3" customHeight="1">
      <c r="A17" s="8"/>
    </row>
    <row r="18" spans="9:11" ht="13.5" customHeight="1" thickBot="1">
      <c r="I18" s="38"/>
      <c r="J18" s="38"/>
      <c r="K18" s="38"/>
    </row>
    <row r="19" spans="1:8" ht="7.5" customHeight="1" thickBot="1">
      <c r="A19" s="12"/>
      <c r="B19" s="13"/>
      <c r="C19" s="13"/>
      <c r="D19" s="13"/>
      <c r="E19" s="13"/>
      <c r="F19" s="13"/>
      <c r="G19" s="13"/>
      <c r="H19" s="13"/>
    </row>
    <row r="20" spans="1:18" ht="15.75" customHeight="1" thickBot="1">
      <c r="A20" s="14" t="s">
        <v>5</v>
      </c>
      <c r="B20" s="15"/>
      <c r="C20" s="16"/>
      <c r="D20" s="17" t="s">
        <v>54</v>
      </c>
      <c r="E20" s="15"/>
      <c r="F20" s="18" t="s">
        <v>53</v>
      </c>
      <c r="G20" s="19"/>
      <c r="H20" s="15">
        <f>B20*2500+E20*4300</f>
        <v>0</v>
      </c>
      <c r="L20" s="2" t="s">
        <v>57</v>
      </c>
      <c r="R20" s="2" t="s">
        <v>58</v>
      </c>
    </row>
    <row r="21" spans="1:17" ht="8.25" customHeight="1" thickBot="1">
      <c r="A21" s="14"/>
      <c r="B21" s="40"/>
      <c r="C21" s="16"/>
      <c r="D21" s="17"/>
      <c r="E21" s="40"/>
      <c r="F21" s="18"/>
      <c r="G21" s="19"/>
      <c r="H21" s="40"/>
      <c r="L21" s="2"/>
      <c r="Q21" s="2"/>
    </row>
    <row r="22" spans="1:17" ht="15.75" customHeight="1" thickBot="1">
      <c r="A22" s="14" t="s">
        <v>56</v>
      </c>
      <c r="B22" s="15"/>
      <c r="C22" s="16"/>
      <c r="D22" s="17" t="s">
        <v>52</v>
      </c>
      <c r="E22" s="15"/>
      <c r="F22" s="18" t="s">
        <v>55</v>
      </c>
      <c r="G22" s="19"/>
      <c r="H22" s="15">
        <f>B22*2000+E22*3800</f>
        <v>0</v>
      </c>
      <c r="L22" s="2" t="s">
        <v>78</v>
      </c>
      <c r="Q22" s="2"/>
    </row>
    <row r="23" spans="1:11" ht="10.5" customHeight="1" thickBot="1">
      <c r="A23" s="38"/>
      <c r="B23" s="40"/>
      <c r="C23" s="40"/>
      <c r="D23" s="38"/>
      <c r="E23" s="38"/>
      <c r="F23" s="38"/>
      <c r="G23" s="38"/>
      <c r="H23" s="40"/>
      <c r="I23" s="38"/>
      <c r="J23" s="38"/>
      <c r="K23" s="38"/>
    </row>
    <row r="24" spans="2:8" ht="3.75" customHeight="1" thickBot="1">
      <c r="B24" s="20"/>
      <c r="C24" s="20"/>
      <c r="H24" s="20"/>
    </row>
    <row r="25" spans="1:12" ht="15" customHeight="1" thickBot="1">
      <c r="A25" s="21" t="s">
        <v>20</v>
      </c>
      <c r="B25" s="15"/>
      <c r="C25" s="16"/>
      <c r="E25" s="8" t="s">
        <v>59</v>
      </c>
      <c r="H25" s="15">
        <f>B25*1210</f>
        <v>0</v>
      </c>
      <c r="L25" s="3" t="s">
        <v>49</v>
      </c>
    </row>
    <row r="26" spans="1:8" ht="5.25" customHeight="1" thickBot="1">
      <c r="A26" s="21"/>
      <c r="B26" s="16"/>
      <c r="C26" s="16"/>
      <c r="E26" s="8"/>
      <c r="H26" s="16"/>
    </row>
    <row r="27" spans="1:12" ht="13.5" customHeight="1" thickBot="1">
      <c r="A27" s="21" t="s">
        <v>41</v>
      </c>
      <c r="B27" s="15"/>
      <c r="C27" s="16"/>
      <c r="E27" s="8" t="s">
        <v>60</v>
      </c>
      <c r="H27" s="15">
        <f>B27*1310</f>
        <v>0</v>
      </c>
      <c r="L27" s="3" t="s">
        <v>42</v>
      </c>
    </row>
    <row r="28" spans="1:11" ht="6.75" customHeight="1" thickBot="1">
      <c r="A28" s="38"/>
      <c r="B28" s="40"/>
      <c r="C28" s="40"/>
      <c r="D28" s="38"/>
      <c r="E28" s="38"/>
      <c r="F28" s="41"/>
      <c r="G28" s="38"/>
      <c r="H28" s="40"/>
      <c r="I28" s="38"/>
      <c r="J28" s="38"/>
      <c r="K28" s="38"/>
    </row>
    <row r="29" spans="1:8" ht="16.5" thickBot="1">
      <c r="A29" s="21" t="s">
        <v>23</v>
      </c>
      <c r="B29" s="22" t="s">
        <v>14</v>
      </c>
      <c r="C29" s="23"/>
      <c r="D29" s="24"/>
      <c r="E29" s="24"/>
      <c r="F29" s="8"/>
      <c r="G29" s="24"/>
      <c r="H29" s="20"/>
    </row>
    <row r="30" spans="1:12" ht="15.75" thickBot="1">
      <c r="A30" s="2" t="s">
        <v>35</v>
      </c>
      <c r="B30" s="15"/>
      <c r="C30" s="16"/>
      <c r="E30" s="25" t="s">
        <v>61</v>
      </c>
      <c r="H30" s="15">
        <f>B30*3025</f>
        <v>0</v>
      </c>
      <c r="L30" s="39" t="s">
        <v>43</v>
      </c>
    </row>
    <row r="31" spans="1:19" s="30" customFormat="1" ht="6" customHeight="1" thickBot="1">
      <c r="A31" s="28"/>
      <c r="B31" s="16"/>
      <c r="C31" s="16"/>
      <c r="E31" s="25"/>
      <c r="H31" s="16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8" ht="15.75" thickBot="1">
      <c r="A32" s="2" t="s">
        <v>36</v>
      </c>
      <c r="B32" s="15"/>
      <c r="C32" s="16"/>
      <c r="E32" s="25" t="s">
        <v>62</v>
      </c>
      <c r="H32" s="15">
        <f>B32*2720</f>
        <v>0</v>
      </c>
    </row>
    <row r="33" spans="1:8" ht="4.5" customHeight="1" thickBot="1">
      <c r="A33" s="2"/>
      <c r="B33" s="16"/>
      <c r="C33" s="16"/>
      <c r="E33" s="8"/>
      <c r="H33" s="20"/>
    </row>
    <row r="34" spans="1:12" ht="15.75" thickBot="1">
      <c r="A34" s="2" t="s">
        <v>37</v>
      </c>
      <c r="B34" s="15"/>
      <c r="C34" s="16"/>
      <c r="E34" s="25" t="s">
        <v>63</v>
      </c>
      <c r="H34" s="15">
        <f>B34*2520</f>
        <v>0</v>
      </c>
      <c r="L34" s="3" t="s">
        <v>40</v>
      </c>
    </row>
    <row r="35" spans="1:8" ht="3.75" customHeight="1" thickBot="1">
      <c r="A35" s="2"/>
      <c r="B35" s="16"/>
      <c r="C35" s="16"/>
      <c r="E35" s="25"/>
      <c r="H35" s="16"/>
    </row>
    <row r="36" spans="1:8" ht="15.75" customHeight="1" thickBot="1">
      <c r="A36" s="2" t="s">
        <v>38</v>
      </c>
      <c r="B36" s="15"/>
      <c r="C36" s="16"/>
      <c r="E36" s="25" t="s">
        <v>64</v>
      </c>
      <c r="H36" s="15">
        <f>B36*2320</f>
        <v>0</v>
      </c>
    </row>
    <row r="37" ht="4.5" customHeight="1"/>
    <row r="38" spans="1:8" ht="15.75" customHeight="1" thickBot="1">
      <c r="A38" s="21" t="s">
        <v>44</v>
      </c>
      <c r="B38" s="22" t="s">
        <v>14</v>
      </c>
      <c r="C38" s="23"/>
      <c r="D38" s="24"/>
      <c r="E38" s="24"/>
      <c r="F38" s="8"/>
      <c r="G38" s="24"/>
      <c r="H38" s="20"/>
    </row>
    <row r="39" spans="1:12" ht="15.75" customHeight="1" thickBot="1">
      <c r="A39" s="2" t="s">
        <v>35</v>
      </c>
      <c r="B39" s="15"/>
      <c r="C39" s="16"/>
      <c r="E39" s="25" t="s">
        <v>65</v>
      </c>
      <c r="H39" s="15">
        <f>B39*3725</f>
        <v>0</v>
      </c>
      <c r="L39" s="3" t="s">
        <v>45</v>
      </c>
    </row>
    <row r="40" spans="1:20" ht="3.75" customHeight="1" thickBot="1">
      <c r="A40" s="28"/>
      <c r="B40" s="16"/>
      <c r="C40" s="16"/>
      <c r="D40" s="30"/>
      <c r="E40" s="25"/>
      <c r="F40" s="30"/>
      <c r="G40" s="30"/>
      <c r="H40" s="16"/>
      <c r="I40" s="30"/>
      <c r="T40" s="30"/>
    </row>
    <row r="41" spans="1:8" ht="15.75" customHeight="1" thickBot="1">
      <c r="A41" s="2" t="s">
        <v>36</v>
      </c>
      <c r="B41" s="15"/>
      <c r="C41" s="16"/>
      <c r="E41" s="25" t="s">
        <v>66</v>
      </c>
      <c r="H41" s="15">
        <f>B41*3220</f>
        <v>0</v>
      </c>
    </row>
    <row r="42" spans="1:8" ht="3.75" customHeight="1" thickBot="1">
      <c r="A42" s="2"/>
      <c r="B42" s="16"/>
      <c r="C42" s="16"/>
      <c r="E42" s="8"/>
      <c r="H42" s="20"/>
    </row>
    <row r="43" spans="1:8" ht="15.75" customHeight="1" thickBot="1">
      <c r="A43" s="2" t="s">
        <v>37</v>
      </c>
      <c r="B43" s="15"/>
      <c r="C43" s="16"/>
      <c r="E43" s="25" t="s">
        <v>67</v>
      </c>
      <c r="H43" s="15">
        <f>B43*2920</f>
        <v>0</v>
      </c>
    </row>
    <row r="44" spans="1:8" ht="3.75" customHeight="1" thickBot="1">
      <c r="A44" s="2"/>
      <c r="B44" s="16"/>
      <c r="C44" s="16"/>
      <c r="E44" s="25"/>
      <c r="H44" s="16"/>
    </row>
    <row r="45" spans="1:8" ht="15.75" customHeight="1" thickBot="1">
      <c r="A45" s="2" t="s">
        <v>38</v>
      </c>
      <c r="B45" s="15"/>
      <c r="C45" s="16"/>
      <c r="E45" s="25" t="s">
        <v>62</v>
      </c>
      <c r="H45" s="15">
        <f>B45*2720</f>
        <v>0</v>
      </c>
    </row>
    <row r="46" ht="3.75" customHeight="1"/>
    <row r="47" spans="1:8" ht="16.5" customHeight="1">
      <c r="A47" s="21" t="s">
        <v>28</v>
      </c>
      <c r="B47" s="16"/>
      <c r="C47" s="16"/>
      <c r="E47" s="8"/>
      <c r="H47" s="16"/>
    </row>
    <row r="48" spans="1:8" ht="4.5" customHeight="1">
      <c r="A48" s="2"/>
      <c r="B48" s="16"/>
      <c r="C48" s="16"/>
      <c r="E48" s="25"/>
      <c r="H48" s="16"/>
    </row>
    <row r="49" spans="1:9" ht="12" customHeight="1" thickBot="1">
      <c r="A49" s="7"/>
      <c r="B49" s="22" t="s">
        <v>15</v>
      </c>
      <c r="C49" s="26"/>
      <c r="D49" s="27" t="s">
        <v>16</v>
      </c>
      <c r="F49" s="8"/>
      <c r="I49" s="27" t="s">
        <v>17</v>
      </c>
    </row>
    <row r="50" spans="1:10" ht="16.5" customHeight="1" thickBot="1">
      <c r="A50" s="2" t="s">
        <v>35</v>
      </c>
      <c r="B50" s="15"/>
      <c r="C50" s="16"/>
      <c r="D50" s="15"/>
      <c r="E50" s="25" t="s">
        <v>68</v>
      </c>
      <c r="H50" s="15">
        <f>B50*D50*895</f>
        <v>0</v>
      </c>
      <c r="I50" s="3" t="s">
        <v>0</v>
      </c>
      <c r="J50" s="3" t="s">
        <v>0</v>
      </c>
    </row>
    <row r="51" spans="1:9" ht="6" customHeight="1" thickBot="1">
      <c r="A51" s="7"/>
      <c r="B51" s="26"/>
      <c r="C51" s="26"/>
      <c r="D51" s="27"/>
      <c r="F51" s="8"/>
      <c r="I51" s="27"/>
    </row>
    <row r="52" spans="1:10" ht="16.5" customHeight="1" thickBot="1">
      <c r="A52" s="2" t="s">
        <v>36</v>
      </c>
      <c r="B52" s="15"/>
      <c r="C52" s="16"/>
      <c r="D52" s="15"/>
      <c r="E52" s="25" t="s">
        <v>69</v>
      </c>
      <c r="H52" s="15">
        <f>B52*D52*1420</f>
        <v>0</v>
      </c>
      <c r="I52" s="3" t="s">
        <v>0</v>
      </c>
      <c r="J52" s="3" t="s">
        <v>0</v>
      </c>
    </row>
    <row r="53" spans="1:11" ht="5.25" customHeight="1" thickBot="1">
      <c r="A53" s="28"/>
      <c r="B53" s="16"/>
      <c r="C53" s="16"/>
      <c r="D53" s="29"/>
      <c r="E53" s="25"/>
      <c r="F53" s="30"/>
      <c r="G53" s="30"/>
      <c r="H53" s="16"/>
      <c r="I53" s="30"/>
      <c r="J53" s="30"/>
      <c r="K53" s="30"/>
    </row>
    <row r="54" spans="1:10" ht="16.5" customHeight="1" thickBot="1">
      <c r="A54" s="2" t="s">
        <v>37</v>
      </c>
      <c r="B54" s="15"/>
      <c r="C54" s="16"/>
      <c r="D54" s="15"/>
      <c r="E54" s="25" t="s">
        <v>70</v>
      </c>
      <c r="H54" s="15">
        <f>B54*D54*1935</f>
        <v>0</v>
      </c>
      <c r="I54" s="3" t="s">
        <v>0</v>
      </c>
      <c r="J54" s="3" t="s">
        <v>0</v>
      </c>
    </row>
    <row r="55" spans="1:8" s="30" customFormat="1" ht="15.75" customHeight="1" thickBot="1">
      <c r="A55" s="14" t="s">
        <v>27</v>
      </c>
      <c r="B55" s="16"/>
      <c r="C55" s="16"/>
      <c r="E55" s="19"/>
      <c r="H55" s="16"/>
    </row>
    <row r="56" spans="1:8" s="30" customFormat="1" ht="15.75" customHeight="1" thickBot="1">
      <c r="A56" s="28" t="s">
        <v>24</v>
      </c>
      <c r="B56" s="15"/>
      <c r="C56" s="16"/>
      <c r="E56" s="25"/>
      <c r="H56" s="16"/>
    </row>
    <row r="57" spans="1:8" s="30" customFormat="1" ht="3" customHeight="1" thickBot="1">
      <c r="A57" s="28"/>
      <c r="B57" s="16"/>
      <c r="C57" s="16"/>
      <c r="E57" s="19"/>
      <c r="H57" s="16"/>
    </row>
    <row r="58" spans="1:8" s="30" customFormat="1" ht="15.75" customHeight="1" thickBot="1">
      <c r="A58" s="28" t="s">
        <v>25</v>
      </c>
      <c r="B58" s="15"/>
      <c r="C58" s="16"/>
      <c r="D58" s="30" t="s">
        <v>29</v>
      </c>
      <c r="E58" s="25"/>
      <c r="H58" s="16"/>
    </row>
    <row r="59" spans="1:8" s="30" customFormat="1" ht="3" customHeight="1" thickBot="1">
      <c r="A59" s="28"/>
      <c r="B59" s="16"/>
      <c r="C59" s="16"/>
      <c r="E59" s="25"/>
      <c r="H59" s="16"/>
    </row>
    <row r="60" spans="1:8" s="30" customFormat="1" ht="15.75" thickBot="1">
      <c r="A60" s="28" t="s">
        <v>26</v>
      </c>
      <c r="B60" s="15"/>
      <c r="C60" s="16"/>
      <c r="D60" s="30" t="s">
        <v>29</v>
      </c>
      <c r="E60" s="19"/>
      <c r="H60" s="16"/>
    </row>
    <row r="61" spans="1:11" ht="4.5" customHeight="1" thickBot="1">
      <c r="A61" s="42"/>
      <c r="B61" s="40"/>
      <c r="C61" s="40"/>
      <c r="D61" s="38"/>
      <c r="E61" s="41"/>
      <c r="F61" s="38"/>
      <c r="G61" s="38"/>
      <c r="H61" s="40"/>
      <c r="I61" s="38"/>
      <c r="J61" s="38"/>
      <c r="K61" s="38"/>
    </row>
    <row r="62" spans="1:8" ht="16.5" customHeight="1" thickBot="1">
      <c r="A62" s="21" t="s">
        <v>22</v>
      </c>
      <c r="B62" s="22" t="s">
        <v>14</v>
      </c>
      <c r="H62" s="20"/>
    </row>
    <row r="63" spans="1:12" ht="16.5" customHeight="1" thickBot="1">
      <c r="A63" s="3" t="s">
        <v>48</v>
      </c>
      <c r="B63" s="15"/>
      <c r="E63" s="8" t="s">
        <v>71</v>
      </c>
      <c r="H63" s="15">
        <f>B63*2425</f>
        <v>0</v>
      </c>
      <c r="L63" s="3" t="s">
        <v>46</v>
      </c>
    </row>
    <row r="64" spans="1:8" ht="3" customHeight="1" thickBot="1">
      <c r="A64" s="2"/>
      <c r="H64" s="20"/>
    </row>
    <row r="65" spans="1:12" ht="18.75" customHeight="1" thickBot="1">
      <c r="A65" s="2" t="s">
        <v>73</v>
      </c>
      <c r="B65" s="15"/>
      <c r="E65" s="8" t="s">
        <v>72</v>
      </c>
      <c r="H65" s="15">
        <f>B65*2995</f>
        <v>0</v>
      </c>
      <c r="L65" s="3" t="s">
        <v>45</v>
      </c>
    </row>
    <row r="66" spans="1:8" ht="3" customHeight="1" thickBot="1">
      <c r="A66" s="2"/>
      <c r="H66" s="20"/>
    </row>
    <row r="67" spans="1:8" ht="16.5" customHeight="1" thickBot="1">
      <c r="A67" s="2" t="s">
        <v>39</v>
      </c>
      <c r="B67" s="15"/>
      <c r="E67" s="8" t="s">
        <v>74</v>
      </c>
      <c r="H67" s="15">
        <f>B67*600</f>
        <v>0</v>
      </c>
    </row>
    <row r="68" spans="1:11" ht="7.5" customHeight="1" thickBot="1">
      <c r="A68" s="42"/>
      <c r="B68" s="40"/>
      <c r="C68" s="40"/>
      <c r="D68" s="38"/>
      <c r="E68" s="43"/>
      <c r="F68" s="38"/>
      <c r="G68" s="38"/>
      <c r="H68" s="40"/>
      <c r="I68" s="38"/>
      <c r="J68" s="38"/>
      <c r="K68" s="38"/>
    </row>
    <row r="69" spans="1:9" ht="23.25" customHeight="1" thickBot="1">
      <c r="A69" s="21" t="s">
        <v>30</v>
      </c>
      <c r="B69" s="22" t="s">
        <v>14</v>
      </c>
      <c r="I69" s="3" t="s">
        <v>77</v>
      </c>
    </row>
    <row r="70" spans="1:8" ht="16.5" customHeight="1" thickBot="1">
      <c r="A70" s="3" t="s">
        <v>31</v>
      </c>
      <c r="B70" s="15"/>
      <c r="E70" s="8" t="s">
        <v>75</v>
      </c>
      <c r="F70" s="8"/>
      <c r="H70" s="15">
        <f>B70*185</f>
        <v>0</v>
      </c>
    </row>
    <row r="71" spans="2:6" ht="5.25" customHeight="1" thickBot="1">
      <c r="B71" s="20"/>
      <c r="E71" s="8"/>
      <c r="F71" s="8"/>
    </row>
    <row r="72" spans="1:8" ht="15" customHeight="1" thickBot="1">
      <c r="A72" s="3" t="s">
        <v>32</v>
      </c>
      <c r="B72" s="15"/>
      <c r="E72" s="8" t="s">
        <v>75</v>
      </c>
      <c r="F72" s="8"/>
      <c r="H72" s="15">
        <f>B72*185</f>
        <v>0</v>
      </c>
    </row>
    <row r="73" spans="1:9" ht="5.25" customHeight="1" thickBot="1">
      <c r="A73" s="30"/>
      <c r="B73" s="16"/>
      <c r="C73" s="30"/>
      <c r="D73" s="30"/>
      <c r="E73" s="19"/>
      <c r="F73" s="19"/>
      <c r="G73" s="30"/>
      <c r="H73" s="30"/>
      <c r="I73" s="30"/>
    </row>
    <row r="74" spans="1:8" ht="15" customHeight="1" thickBot="1">
      <c r="A74" s="3" t="s">
        <v>33</v>
      </c>
      <c r="B74" s="15"/>
      <c r="E74" s="8" t="s">
        <v>76</v>
      </c>
      <c r="F74" s="8"/>
      <c r="H74" s="15">
        <f>B74*95</f>
        <v>0</v>
      </c>
    </row>
    <row r="75" spans="2:8" ht="5.25" customHeight="1" thickBot="1">
      <c r="B75" s="20"/>
      <c r="E75" s="8"/>
      <c r="F75" s="8"/>
      <c r="H75" s="20"/>
    </row>
    <row r="76" spans="1:14" ht="15" customHeight="1" thickBot="1">
      <c r="A76" s="3" t="s">
        <v>34</v>
      </c>
      <c r="B76" s="15"/>
      <c r="E76" s="8" t="s">
        <v>76</v>
      </c>
      <c r="F76" s="8"/>
      <c r="H76" s="15">
        <f>B76*95</f>
        <v>0</v>
      </c>
      <c r="L76" s="30"/>
      <c r="M76" s="30"/>
      <c r="N76" s="30"/>
    </row>
    <row r="77" spans="1:11" ht="10.5" customHeight="1" thickBot="1">
      <c r="A77" s="38"/>
      <c r="B77" s="40"/>
      <c r="C77" s="38"/>
      <c r="D77" s="38"/>
      <c r="E77" s="41"/>
      <c r="F77" s="41"/>
      <c r="G77" s="38"/>
      <c r="H77" s="40"/>
      <c r="I77" s="38"/>
      <c r="J77" s="38"/>
      <c r="K77" s="38"/>
    </row>
    <row r="78" ht="11.25" customHeight="1" thickBot="1"/>
    <row r="79" spans="1:8" ht="16.5" thickBot="1">
      <c r="A79" s="6" t="s">
        <v>4</v>
      </c>
      <c r="B79" s="7"/>
      <c r="C79" s="7"/>
      <c r="D79" s="7"/>
      <c r="E79" s="7"/>
      <c r="F79" s="31" t="s">
        <v>6</v>
      </c>
      <c r="H79" s="15">
        <f>SUM(H20:H76)</f>
        <v>0</v>
      </c>
    </row>
    <row r="80" spans="1:8" ht="15.75">
      <c r="A80" s="6" t="s">
        <v>47</v>
      </c>
      <c r="B80" s="7"/>
      <c r="C80" s="7"/>
      <c r="D80" s="7"/>
      <c r="E80" s="7"/>
      <c r="F80" s="31"/>
      <c r="H80" s="16"/>
    </row>
    <row r="81" spans="2:5" ht="15.75" thickBot="1">
      <c r="B81" s="7"/>
      <c r="C81" s="7"/>
      <c r="D81" s="7"/>
      <c r="E81" s="7"/>
    </row>
    <row r="82" spans="1:8" ht="12.75">
      <c r="A82" s="32" t="s">
        <v>12</v>
      </c>
      <c r="B82" s="33"/>
      <c r="C82" s="30"/>
      <c r="D82" s="32" t="s">
        <v>7</v>
      </c>
      <c r="E82" s="13"/>
      <c r="F82" s="13"/>
      <c r="G82" s="13"/>
      <c r="H82" s="33"/>
    </row>
    <row r="83" spans="1:8" ht="12.75">
      <c r="A83" s="34" t="s">
        <v>1</v>
      </c>
      <c r="B83" s="35"/>
      <c r="C83" s="30"/>
      <c r="D83" s="34" t="s">
        <v>21</v>
      </c>
      <c r="E83" s="30"/>
      <c r="F83" s="30"/>
      <c r="G83" s="30"/>
      <c r="H83" s="35"/>
    </row>
    <row r="84" spans="1:8" ht="12.75">
      <c r="A84" s="34" t="s">
        <v>18</v>
      </c>
      <c r="B84" s="35"/>
      <c r="C84" s="30"/>
      <c r="D84" s="34" t="s">
        <v>13</v>
      </c>
      <c r="E84" s="30"/>
      <c r="F84" s="30"/>
      <c r="G84" s="30"/>
      <c r="H84" s="35"/>
    </row>
    <row r="85" spans="1:8" ht="13.5" thickBot="1">
      <c r="A85" s="36"/>
      <c r="B85" s="37"/>
      <c r="C85" s="30"/>
      <c r="D85" s="36" t="s">
        <v>8</v>
      </c>
      <c r="E85" s="38"/>
      <c r="F85" s="38"/>
      <c r="G85" s="38"/>
      <c r="H85" s="37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sbbk</dc:creator>
  <cp:keywords/>
  <dc:description/>
  <cp:lastModifiedBy>Erik Lindell</cp:lastModifiedBy>
  <cp:lastPrinted>2013-11-27T15:01:13Z</cp:lastPrinted>
  <dcterms:created xsi:type="dcterms:W3CDTF">2004-11-22T15:19:39Z</dcterms:created>
  <dcterms:modified xsi:type="dcterms:W3CDTF">2013-11-28T14:01:59Z</dcterms:modified>
  <cp:category/>
  <cp:version/>
  <cp:contentType/>
  <cp:contentStatus/>
</cp:coreProperties>
</file>